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48" i="1"/>
  <c r="H27" i="1" l="1"/>
  <c r="H16" i="1"/>
  <c r="H28" i="1"/>
  <c r="H20" i="1"/>
  <c r="H31" i="1" l="1"/>
  <c r="H21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<sst xmlns="http://schemas.openxmlformats.org/spreadsheetml/2006/main" count="48" uniqueCount="28">
  <si>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</si>
  <si>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</si>
  <si>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</si>
  <si>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</si>
  <si>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</si>
  <si>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</si>
  <si>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</si>
  <si>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</si>
  <si>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</si>
  <si>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</si>
  <si>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</si>
  <si>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</si>
  <si>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</si>
  <si>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</si>
  <si>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</si>
  <si>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</si>
  <si>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</si>
  <si>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</si>
  <si>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</si>
  <si>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</si>
  <si>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</si>
  <si>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</si>
  <si>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</si>
  <si>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</si>
  <si>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</si>
  <si>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Dana:02.07.2020.</t>
  </si>
  <si>
    <t>Primljena i neutrošena participacija od 02.07.2020.</t>
  </si>
  <si>
    <t>Dana 02.07.2020.godine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</si>
</sst>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H16" sqref="H16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7</v>
      </c>
      <c r="C5" s="47"/>
      <c r="D5" s="47"/>
    </row>
    <row r="6" spans="2:15" x14ac:dyDescent="0.25">
      <c r="B6" s="47" t="s">
        <v>8</v>
      </c>
      <c r="C6" s="47"/>
      <c r="D6" s="47"/>
    </row>
    <row r="7" spans="2:15" x14ac:dyDescent="0.25">
      <c r="I7" s="11"/>
      <c r="J7" s="11"/>
    </row>
    <row r="8" spans="2:15" x14ac:dyDescent="0.25">
      <c r="B8" s="48" t="s">
        <v>25</v>
      </c>
      <c r="C8" s="48"/>
      <c r="D8" s="48"/>
      <c r="E8" s="48"/>
      <c r="F8" s="48"/>
      <c r="G8" s="48"/>
      <c r="H8" s="4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3" t="s">
        <v>22</v>
      </c>
      <c r="C11" s="44"/>
      <c r="D11" s="44"/>
      <c r="E11" s="44"/>
      <c r="F11" s="45"/>
      <c r="G11" s="2" t="s">
        <v>5</v>
      </c>
      <c r="H11" s="2" t="s">
        <v>6</v>
      </c>
      <c r="I11" s="11"/>
      <c r="J11" s="11"/>
      <c r="K11" s="39"/>
      <c r="L11" s="39"/>
      <c r="M11" s="39"/>
      <c r="N11" s="39"/>
      <c r="O11" s="39"/>
    </row>
    <row r="12" spans="2:15" x14ac:dyDescent="0.25">
      <c r="B12" s="41" t="s">
        <v>20</v>
      </c>
      <c r="C12" s="41"/>
      <c r="D12" s="41"/>
      <c r="E12" s="41"/>
      <c r="F12" s="41"/>
      <c r="G12" s="14">
        <v>44014</v>
      </c>
      <c r="H12" s="23">
        <v>3250326.173</v>
      </c>
      <c r="I12" s="11"/>
      <c r="J12" s="11"/>
      <c r="K12" s="9"/>
      <c r="L12" s="9"/>
      <c r="M12" s="9"/>
      <c r="N12" s="9"/>
      <c r="O12" s="9"/>
    </row>
    <row r="13" spans="2:15" x14ac:dyDescent="0.25">
      <c r="B13" s="40" t="s">
        <v>9</v>
      </c>
      <c r="C13" s="40"/>
      <c r="D13" s="40"/>
      <c r="E13" s="40"/>
      <c r="F13" s="40"/>
      <c r="G13" s="24">
        <v>44014</v>
      </c>
      <c r="H13" s="3">
        <f>H14+H25-H32-H42</f>
        <v>3254278.6099999994</v>
      </c>
      <c r="I13" s="11"/>
      <c r="J13" s="11"/>
      <c r="K13" s="9"/>
      <c r="L13" s="9"/>
      <c r="M13" s="9"/>
      <c r="N13" s="9"/>
      <c r="O13" s="9"/>
    </row>
    <row r="14" spans="2:15" x14ac:dyDescent="0.25">
      <c r="B14" s="42" t="s">
        <v>23</v>
      </c>
      <c r="C14" s="42"/>
      <c r="D14" s="42"/>
      <c r="E14" s="42"/>
      <c r="F14" s="42"/>
      <c r="G14" s="16">
        <v>44014</v>
      </c>
      <c r="H14" s="4">
        <f>H15+H16+H17+H18+H19+H20+H21+H22+H23+H24</f>
        <v>2801800.0899999994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v>2502.9499999999998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10">
        <f>1109716.79+1066750</f>
        <v>2176466.79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v>0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+835186.76-835186.76+669256.23-1084303.98+560133.42-588928.59</f>
        <v>594460.25999999919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f>864398.85-3505-804069.37-35029.72+4-1600-19614.27+19562.7+319357-163720.27-20908.61-30744.2-22191.23-37488-4788+730625-790288.88</f>
        <v>0</v>
      </c>
      <c r="I21" s="11"/>
      <c r="J21" s="11"/>
      <c r="K21" s="11"/>
      <c r="L21" s="8"/>
    </row>
    <row r="22" spans="2:13" x14ac:dyDescent="0.25">
      <c r="B22" s="36" t="s">
        <v>14</v>
      </c>
      <c r="C22" s="37"/>
      <c r="D22" s="37"/>
      <c r="E22" s="37"/>
      <c r="F22" s="38"/>
      <c r="G22" s="12"/>
      <c r="H22" s="10">
        <v>0</v>
      </c>
      <c r="I22" s="11"/>
      <c r="J22" s="11"/>
      <c r="K22" s="8"/>
    </row>
    <row r="23" spans="2:13" x14ac:dyDescent="0.25">
      <c r="B23" s="36" t="s">
        <v>15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  <c r="L23" s="8"/>
    </row>
    <row r="24" spans="2:13" x14ac:dyDescent="0.25">
      <c r="B24" s="36" t="s">
        <v>26</v>
      </c>
      <c r="C24" s="37"/>
      <c r="D24" s="37"/>
      <c r="E24" s="37"/>
      <c r="F24" s="38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</f>
        <v>28370.09</v>
      </c>
      <c r="I24" s="11"/>
      <c r="J24" s="11"/>
      <c r="K24" s="8"/>
      <c r="L24" s="8"/>
    </row>
    <row r="25" spans="2:13" x14ac:dyDescent="0.25">
      <c r="B25" s="49" t="s">
        <v>24</v>
      </c>
      <c r="C25" s="50"/>
      <c r="D25" s="50"/>
      <c r="E25" s="50"/>
      <c r="F25" s="51"/>
      <c r="G25" s="16">
        <v>44014</v>
      </c>
      <c r="H25" s="4">
        <f>H26+H27+H28+H29+H30+H31</f>
        <v>452478.52</v>
      </c>
      <c r="I25" s="11"/>
      <c r="J25" s="11"/>
      <c r="K25" s="8"/>
    </row>
    <row r="26" spans="2:13" x14ac:dyDescent="0.25">
      <c r="B26" s="36" t="s">
        <v>10</v>
      </c>
      <c r="C26" s="37"/>
      <c r="D26" s="37"/>
      <c r="E26" s="37"/>
      <c r="F26" s="38"/>
      <c r="G26" s="2"/>
      <c r="H26" s="15">
        <v>0</v>
      </c>
      <c r="I26" s="11"/>
      <c r="J26" s="11"/>
      <c r="K26" s="8"/>
    </row>
    <row r="27" spans="2:13" x14ac:dyDescent="0.25">
      <c r="B27" s="36" t="s">
        <v>11</v>
      </c>
      <c r="C27" s="37"/>
      <c r="D27" s="37"/>
      <c r="E27" s="37"/>
      <c r="F27" s="38"/>
      <c r="G27" s="2"/>
      <c r="H27" s="10">
        <f>159868.39+135083-105001.41+135083-118951.11+135083</f>
        <v>341164.87</v>
      </c>
      <c r="I27" s="11"/>
      <c r="J27" s="11"/>
      <c r="K27" s="8"/>
    </row>
    <row r="28" spans="2:13" x14ac:dyDescent="0.25">
      <c r="B28" s="36" t="s">
        <v>13</v>
      </c>
      <c r="C28" s="37"/>
      <c r="D28" s="37"/>
      <c r="E28" s="37"/>
      <c r="F28" s="38"/>
      <c r="G28" s="2"/>
      <c r="H28" s="10">
        <f>568160.92-50050-42412.01-22400.03-200000-30352.4-6837.44-21680-26830-8672.4-25271.84-130+41650-99545-31305.15-33160-4200</f>
        <v>6964.650000000016</v>
      </c>
      <c r="I28" s="11"/>
      <c r="J28" s="11"/>
      <c r="K28" s="8"/>
      <c r="L28" s="8"/>
      <c r="M28" s="8"/>
    </row>
    <row r="29" spans="2:13" x14ac:dyDescent="0.25">
      <c r="B29" s="36" t="s">
        <v>14</v>
      </c>
      <c r="C29" s="37"/>
      <c r="D29" s="37"/>
      <c r="E29" s="37"/>
      <c r="F29" s="38"/>
      <c r="G29" s="2"/>
      <c r="H29" s="10">
        <v>0</v>
      </c>
      <c r="I29" s="11"/>
      <c r="J29" s="11"/>
    </row>
    <row r="30" spans="2:13" x14ac:dyDescent="0.25">
      <c r="B30" s="36" t="s">
        <v>15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26</v>
      </c>
      <c r="C31" s="37"/>
      <c r="D31" s="37"/>
      <c r="E31" s="37"/>
      <c r="F31" s="38"/>
      <c r="G31" s="2"/>
      <c r="H31" s="10">
        <f>2795+5590+18015+3300+5800+2900+2715+2987+543+3530+2172+5588+48414</f>
        <v>104349</v>
      </c>
      <c r="I31" s="11"/>
      <c r="J31" s="11"/>
    </row>
    <row r="32" spans="2:13" x14ac:dyDescent="0.25">
      <c r="B32" s="30" t="s">
        <v>16</v>
      </c>
      <c r="C32" s="31"/>
      <c r="D32" s="31"/>
      <c r="E32" s="31"/>
      <c r="F32" s="32"/>
      <c r="G32" s="17">
        <v>44014</v>
      </c>
      <c r="H32" s="5">
        <f>SUM(H33:H41)</f>
        <v>0</v>
      </c>
      <c r="I32" s="11"/>
      <c r="J32" s="11"/>
    </row>
    <row r="33" spans="2:12" x14ac:dyDescent="0.25">
      <c r="B33" s="36" t="s">
        <v>10</v>
      </c>
      <c r="C33" s="37"/>
      <c r="D33" s="37"/>
      <c r="E33" s="37"/>
      <c r="F33" s="38"/>
      <c r="G33" s="13"/>
      <c r="H33" s="15">
        <v>0</v>
      </c>
      <c r="I33" s="11"/>
      <c r="J33" s="11"/>
    </row>
    <row r="34" spans="2:12" x14ac:dyDescent="0.25">
      <c r="B34" s="36" t="s">
        <v>11</v>
      </c>
      <c r="C34" s="37"/>
      <c r="D34" s="37"/>
      <c r="E34" s="37"/>
      <c r="F34" s="38"/>
      <c r="G34" s="13"/>
      <c r="H34" s="3">
        <v>0</v>
      </c>
      <c r="I34" s="11"/>
      <c r="J34" s="11"/>
      <c r="L34" s="8"/>
    </row>
    <row r="35" spans="2:12" x14ac:dyDescent="0.25">
      <c r="B35" s="36" t="s">
        <v>12</v>
      </c>
      <c r="C35" s="37"/>
      <c r="D35" s="37"/>
      <c r="E35" s="37"/>
      <c r="F35" s="38"/>
      <c r="G35" s="13"/>
      <c r="H35" s="10">
        <v>0</v>
      </c>
      <c r="I35" s="11"/>
      <c r="J35" s="11"/>
    </row>
    <row r="36" spans="2:12" x14ac:dyDescent="0.25">
      <c r="B36" s="36" t="s">
        <v>19</v>
      </c>
      <c r="C36" s="37"/>
      <c r="D36" s="37"/>
      <c r="E36" s="37"/>
      <c r="F36" s="38"/>
      <c r="G36" s="13"/>
      <c r="H36" s="10">
        <v>0</v>
      </c>
      <c r="I36" s="11"/>
      <c r="J36" s="11"/>
      <c r="L36" s="8"/>
    </row>
    <row r="37" spans="2:12" x14ac:dyDescent="0.25">
      <c r="B37" s="36" t="s">
        <v>2</v>
      </c>
      <c r="C37" s="37"/>
      <c r="D37" s="37"/>
      <c r="E37" s="37"/>
      <c r="F37" s="38"/>
      <c r="G37" s="13"/>
      <c r="H37" s="10">
        <v>0</v>
      </c>
      <c r="I37" s="11"/>
      <c r="J37" s="11"/>
    </row>
    <row r="38" spans="2:12" x14ac:dyDescent="0.25">
      <c r="B38" s="36" t="s">
        <v>3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13</v>
      </c>
      <c r="C39" s="37"/>
      <c r="D39" s="37"/>
      <c r="E39" s="37"/>
      <c r="F39" s="38"/>
      <c r="G39" s="13"/>
      <c r="H39" s="10">
        <v>0</v>
      </c>
      <c r="I39" s="11"/>
      <c r="J39" s="11"/>
    </row>
    <row r="40" spans="2:12" x14ac:dyDescent="0.25">
      <c r="B40" s="36" t="s">
        <v>14</v>
      </c>
      <c r="C40" s="37"/>
      <c r="D40" s="37"/>
      <c r="E40" s="37"/>
      <c r="F40" s="38"/>
      <c r="G40" s="13"/>
      <c r="H40" s="10">
        <v>0</v>
      </c>
      <c r="I40" s="11"/>
      <c r="J40" s="11"/>
    </row>
    <row r="41" spans="2:12" x14ac:dyDescent="0.25">
      <c r="B41" s="36" t="s">
        <v>15</v>
      </c>
      <c r="C41" s="37"/>
      <c r="D41" s="37"/>
      <c r="E41" s="37"/>
      <c r="F41" s="38"/>
      <c r="G41" s="13"/>
      <c r="H41" s="10">
        <v>0</v>
      </c>
      <c r="I41" s="11"/>
      <c r="J41" s="11"/>
      <c r="K41" s="8"/>
    </row>
    <row r="42" spans="2:12" x14ac:dyDescent="0.25">
      <c r="B42" s="30" t="s">
        <v>21</v>
      </c>
      <c r="C42" s="31"/>
      <c r="D42" s="31"/>
      <c r="E42" s="31"/>
      <c r="F42" s="32"/>
      <c r="G42" s="17">
        <v>44014</v>
      </c>
      <c r="H42" s="5">
        <f>SUM(H43:H47)</f>
        <v>0</v>
      </c>
      <c r="I42" s="11"/>
      <c r="J42" s="11"/>
    </row>
    <row r="43" spans="2:12" x14ac:dyDescent="0.25">
      <c r="B43" s="36" t="s">
        <v>10</v>
      </c>
      <c r="C43" s="37"/>
      <c r="D43" s="37"/>
      <c r="E43" s="37"/>
      <c r="F43" s="38"/>
      <c r="G43" s="2"/>
      <c r="H43" s="15">
        <v>0</v>
      </c>
      <c r="I43" s="11"/>
      <c r="J43" s="11"/>
    </row>
    <row r="44" spans="2:12" x14ac:dyDescent="0.25">
      <c r="B44" s="36" t="s">
        <v>11</v>
      </c>
      <c r="C44" s="37"/>
      <c r="D44" s="37"/>
      <c r="E44" s="37"/>
      <c r="F44" s="38"/>
      <c r="G44" s="2"/>
      <c r="H44" s="3">
        <v>0</v>
      </c>
      <c r="I44" s="11"/>
      <c r="J44" s="11"/>
    </row>
    <row r="45" spans="2:12" x14ac:dyDescent="0.25">
      <c r="B45" s="36" t="s">
        <v>13</v>
      </c>
      <c r="C45" s="37"/>
      <c r="D45" s="37"/>
      <c r="E45" s="37"/>
      <c r="F45" s="38"/>
      <c r="G45" s="2"/>
      <c r="H45" s="3">
        <v>0</v>
      </c>
      <c r="I45" s="11"/>
      <c r="J45" s="11"/>
    </row>
    <row r="46" spans="2:12" x14ac:dyDescent="0.25">
      <c r="B46" s="36" t="s">
        <v>14</v>
      </c>
      <c r="C46" s="37"/>
      <c r="D46" s="37"/>
      <c r="E46" s="37"/>
      <c r="F46" s="38"/>
      <c r="G46" s="2"/>
      <c r="H46" s="3">
        <v>0</v>
      </c>
      <c r="I46" s="11"/>
      <c r="J46" s="11"/>
      <c r="K46" s="8"/>
    </row>
    <row r="47" spans="2:12" x14ac:dyDescent="0.25">
      <c r="B47" s="36" t="s">
        <v>15</v>
      </c>
      <c r="C47" s="37"/>
      <c r="D47" s="37"/>
      <c r="E47" s="37"/>
      <c r="F47" s="38"/>
      <c r="G47" s="2"/>
      <c r="H47" s="10">
        <v>0</v>
      </c>
      <c r="I47" s="11"/>
      <c r="J47" s="11"/>
    </row>
    <row r="48" spans="2:12" x14ac:dyDescent="0.25">
      <c r="B48" s="33" t="s">
        <v>18</v>
      </c>
      <c r="C48" s="34"/>
      <c r="D48" s="34"/>
      <c r="E48" s="34"/>
      <c r="F48" s="35"/>
      <c r="G48" s="18">
        <v>44014</v>
      </c>
      <c r="H48" s="6">
        <f>282703.09+42051.84+2093719.92+16614+10133.44+1695.8+1315.38+8251.81-2452784.77</f>
        <v>3700.5099999997765</v>
      </c>
      <c r="I48" s="11"/>
      <c r="L48" s="8"/>
    </row>
    <row r="49" spans="2:11" x14ac:dyDescent="0.25">
      <c r="B49" s="36" t="s">
        <v>17</v>
      </c>
      <c r="C49" s="37"/>
      <c r="D49" s="37"/>
      <c r="E49" s="37"/>
      <c r="F49" s="38"/>
      <c r="G49" s="26"/>
      <c r="H49" s="3">
        <v>0</v>
      </c>
      <c r="I49" s="11"/>
      <c r="J49" s="11"/>
    </row>
    <row r="50" spans="2:11" x14ac:dyDescent="0.25">
      <c r="B50" s="27" t="s">
        <v>4</v>
      </c>
      <c r="C50" s="28"/>
      <c r="D50" s="28"/>
      <c r="E50" s="28"/>
      <c r="F50" s="29"/>
      <c r="G50" s="2"/>
      <c r="H50" s="7">
        <f>H14+H25-H32-H42+H48-H49</f>
        <v>3257979.1199999992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2020-07-03T06:39:21Z</dcterms:modified>
</cp:coreProperties>
</file>